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2024-2025\"/>
    </mc:Choice>
  </mc:AlternateContent>
  <xr:revisionPtr revIDLastSave="0" documentId="8_{1336B972-1F74-4786-8174-BCCF098A1F1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B184" i="1"/>
  <c r="A184" i="1"/>
  <c r="L183" i="1"/>
  <c r="L194" i="1" s="1"/>
  <c r="J183" i="1"/>
  <c r="J194" i="1" s="1"/>
  <c r="I183" i="1"/>
  <c r="I194" i="1" s="1"/>
  <c r="H183" i="1"/>
  <c r="H194" i="1" s="1"/>
  <c r="G183" i="1"/>
  <c r="G194" i="1" s="1"/>
  <c r="F183" i="1"/>
  <c r="F194" i="1" s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H175" i="1" s="1"/>
  <c r="G164" i="1"/>
  <c r="G175" i="1" s="1"/>
  <c r="F164" i="1"/>
  <c r="F175" i="1" s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G145" i="1"/>
  <c r="G156" i="1" s="1"/>
  <c r="F145" i="1"/>
  <c r="F156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H24" i="1" s="1"/>
  <c r="G13" i="1"/>
  <c r="G24" i="1" s="1"/>
  <c r="F13" i="1"/>
  <c r="F24" i="1" s="1"/>
  <c r="H156" i="1" l="1"/>
  <c r="H195" i="1" s="1"/>
  <c r="G81" i="1"/>
  <c r="G195" i="1" s="1"/>
  <c r="F195" i="1"/>
  <c r="L195" i="1"/>
  <c r="J195" i="1"/>
  <c r="I195" i="1"/>
</calcChain>
</file>

<file path=xl/sharedStrings.xml><?xml version="1.0" encoding="utf-8"?>
<sst xmlns="http://schemas.openxmlformats.org/spreadsheetml/2006/main" count="278" uniqueCount="85">
  <si>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</si>
  <si>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</si>
  <si>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</si>
  <si>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</si>
  <si>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</si>
  <si>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</si>
  <si>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</si>
  <si>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</si>
  <si>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</si>
  <si>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</si>
  <si>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</si>
  <si>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</si>
  <si>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</si>
  <si>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</si>
  <si>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</si>
  <si>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</si>
  <si>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</si>
  <si>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</si>
  <si>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</si>
  <si>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</si>
  <si>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</si>
  <si>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</si>
  <si>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</si>
  <si>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</si>
  <si>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</si>
  <si>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</si>
  <si>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</si>
  <si>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</si>
  <si>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</si>
  <si>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</si>
  <si>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</si>
  <si>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</si>
  <si>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</si>
  <si>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</si>
  <si>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</si>
  <si>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</si>
  <si>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</si>
  <si>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</si>
  <si>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</si>
  <si>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</si>
  <si>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</t>
  </si>
  <si>
    <t>Чай с лимоном</t>
  </si>
  <si>
    <t>Хлеб пшеничный</t>
  </si>
  <si>
    <t>302/171</t>
  </si>
  <si>
    <t>Какао с молоком</t>
  </si>
  <si>
    <t>Яйцо вареное</t>
  </si>
  <si>
    <t>Пюре картофельное с м/сливочное</t>
  </si>
  <si>
    <t>Чай с сахаром</t>
  </si>
  <si>
    <t>Салат из белокочанной капусты с морковью</t>
  </si>
  <si>
    <t>Закуска</t>
  </si>
  <si>
    <t>Макаронные изделия отварные</t>
  </si>
  <si>
    <t>202/309</t>
  </si>
  <si>
    <t>Кисель+С витамин</t>
  </si>
  <si>
    <t>883/Акт</t>
  </si>
  <si>
    <t>Рагу овощное из птицы</t>
  </si>
  <si>
    <t>Кофейный напиток с молоком</t>
  </si>
  <si>
    <t>Плов из птицы</t>
  </si>
  <si>
    <t>витаминиз.</t>
  </si>
  <si>
    <t>витаминиз</t>
  </si>
  <si>
    <t>Яблоко</t>
  </si>
  <si>
    <t>витаминиза</t>
  </si>
  <si>
    <t>48(АК)</t>
  </si>
  <si>
    <t>Салат из моркови ( припущ) и кураги</t>
  </si>
  <si>
    <t>Салат Степной</t>
  </si>
  <si>
    <t>Каша гречневая</t>
  </si>
  <si>
    <t>Салат из свеклы  с яблоком</t>
  </si>
  <si>
    <t>Бутерброд с повидлом</t>
  </si>
  <si>
    <t>Бутерброд с  сыром</t>
  </si>
  <si>
    <t>Каша вязкая молочная пшенная</t>
  </si>
  <si>
    <t>ГБОУ СОШ ПОС. СУРГУТ</t>
  </si>
  <si>
    <t>Орехова Е.Н.</t>
  </si>
  <si>
    <t>Котлета "Сытные" с соусом</t>
  </si>
  <si>
    <t>13.99</t>
  </si>
  <si>
    <t>Каша молочная манная с маслом сливочным</t>
  </si>
  <si>
    <t>сосиски отварные с томатным соусом</t>
  </si>
  <si>
    <t>243\759</t>
  </si>
  <si>
    <t>Котлета "Сытная" с соусом</t>
  </si>
  <si>
    <t>печенье</t>
  </si>
  <si>
    <t>Котлета Сытная  с соусом</t>
  </si>
  <si>
    <t>202\309</t>
  </si>
  <si>
    <t xml:space="preserve">Компот из изюма </t>
  </si>
  <si>
    <t>акт</t>
  </si>
  <si>
    <t>салат из моркови и кураги</t>
  </si>
  <si>
    <t>Ежик  с соусом</t>
  </si>
  <si>
    <t>268\759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</si>
</sst>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5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N192" sqref="N19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69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70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71</v>
      </c>
      <c r="F6" s="40">
        <v>100</v>
      </c>
      <c r="G6" s="40">
        <v>6.94</v>
      </c>
      <c r="H6" s="40" t="s">
        <v>72</v>
      </c>
      <c r="I6" s="40">
        <v>10.73</v>
      </c>
      <c r="J6" s="40">
        <v>196.36</v>
      </c>
      <c r="K6" s="41">
        <v>268</v>
      </c>
      <c r="L6" s="40"/>
    </row>
    <row r="7" spans="1:12" ht="15" x14ac:dyDescent="0.25">
      <c r="A7" s="23"/>
      <c r="B7" s="15"/>
      <c r="C7" s="11"/>
      <c r="D7" s="6" t="s">
        <v>29</v>
      </c>
      <c r="E7" s="42" t="s">
        <v>64</v>
      </c>
      <c r="F7" s="43">
        <v>150</v>
      </c>
      <c r="G7" s="43">
        <v>8.6</v>
      </c>
      <c r="H7" s="43">
        <v>6.09</v>
      </c>
      <c r="I7" s="43">
        <v>38.64</v>
      </c>
      <c r="J7" s="43">
        <v>210.75</v>
      </c>
      <c r="K7" s="44" t="s">
        <v>43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203.5</v>
      </c>
      <c r="G8" s="43">
        <v>0.13</v>
      </c>
      <c r="H8" s="43">
        <v>0.02</v>
      </c>
      <c r="I8" s="43">
        <v>15.2</v>
      </c>
      <c r="J8" s="43">
        <v>97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81.02</v>
      </c>
      <c r="K9" s="44" t="s">
        <v>40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66</v>
      </c>
      <c r="F11" s="43">
        <v>60</v>
      </c>
      <c r="G11" s="43">
        <v>1.1499999999999999</v>
      </c>
      <c r="H11" s="43">
        <v>5.24</v>
      </c>
      <c r="I11" s="43">
        <v>4.54</v>
      </c>
      <c r="J11" s="43">
        <v>110.12</v>
      </c>
      <c r="K11" s="44">
        <v>2</v>
      </c>
      <c r="L11" s="43"/>
    </row>
    <row r="12" spans="1:12" ht="15" x14ac:dyDescent="0.25">
      <c r="A12" s="23"/>
      <c r="B12" s="15"/>
      <c r="C12" s="11"/>
      <c r="D12" s="6" t="s">
        <v>57</v>
      </c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543.5</v>
      </c>
      <c r="G13" s="19">
        <f t="shared" ref="G13:J13" si="0">SUM(G6:G12)</f>
        <v>19.25</v>
      </c>
      <c r="H13" s="19">
        <f t="shared" si="0"/>
        <v>11.649999999999999</v>
      </c>
      <c r="I13" s="19">
        <f t="shared" si="0"/>
        <v>83.750000000000014</v>
      </c>
      <c r="J13" s="19">
        <f t="shared" si="0"/>
        <v>695.25</v>
      </c>
      <c r="K13" s="25"/>
      <c r="L13" s="19">
        <v>78.680000000000007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543.5</v>
      </c>
      <c r="G24" s="32">
        <f t="shared" ref="G24:J24" si="3">G13+G23</f>
        <v>19.25</v>
      </c>
      <c r="H24" s="32">
        <f t="shared" si="3"/>
        <v>11.649999999999999</v>
      </c>
      <c r="I24" s="32">
        <f t="shared" si="3"/>
        <v>83.750000000000014</v>
      </c>
      <c r="J24" s="32">
        <f t="shared" si="3"/>
        <v>695.25</v>
      </c>
      <c r="K24" s="32"/>
      <c r="L24" s="32">
        <f t="shared" ref="L24" si="4">L13+L23</f>
        <v>78.680000000000007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73</v>
      </c>
      <c r="F25" s="40">
        <v>205</v>
      </c>
      <c r="G25" s="40">
        <v>5.75</v>
      </c>
      <c r="H25" s="40">
        <v>6.27</v>
      </c>
      <c r="I25" s="40">
        <v>30.23</v>
      </c>
      <c r="J25" s="40">
        <v>200.55</v>
      </c>
      <c r="K25" s="41">
        <v>181</v>
      </c>
      <c r="L25" s="40"/>
    </row>
    <row r="26" spans="1:12" ht="15" x14ac:dyDescent="0.25">
      <c r="A26" s="14"/>
      <c r="B26" s="15"/>
      <c r="C26" s="11"/>
      <c r="D26" s="6"/>
      <c r="E26" s="42" t="s">
        <v>45</v>
      </c>
      <c r="F26" s="43">
        <v>60</v>
      </c>
      <c r="G26" s="43">
        <v>3.88</v>
      </c>
      <c r="H26" s="43">
        <v>6.9</v>
      </c>
      <c r="I26" s="43">
        <v>0.42</v>
      </c>
      <c r="J26" s="43">
        <v>88.28</v>
      </c>
      <c r="K26" s="44">
        <v>209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4.08</v>
      </c>
      <c r="H27" s="43">
        <v>3.54</v>
      </c>
      <c r="I27" s="43">
        <v>17.579999999999998</v>
      </c>
      <c r="J27" s="43">
        <v>118.6</v>
      </c>
      <c r="K27" s="44">
        <v>382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3.24</v>
      </c>
      <c r="H28" s="43">
        <v>0.4</v>
      </c>
      <c r="I28" s="43">
        <v>19.52</v>
      </c>
      <c r="J28" s="43">
        <v>118.49</v>
      </c>
      <c r="K28" s="44" t="s">
        <v>40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57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78.680000000000007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5">SUM(G25:G31)</f>
        <v>16.95</v>
      </c>
      <c r="H32" s="19">
        <f t="shared" ref="H32" si="6">SUM(H25:H31)</f>
        <v>17.11</v>
      </c>
      <c r="I32" s="19">
        <f t="shared" ref="I32" si="7">SUM(I25:I31)</f>
        <v>67.75</v>
      </c>
      <c r="J32" s="19">
        <f t="shared" ref="J32:L32" si="8">SUM(J25:J31)</f>
        <v>525.92000000000007</v>
      </c>
      <c r="K32" s="25"/>
      <c r="L32" s="19">
        <f t="shared" si="8"/>
        <v>78.680000000000007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505</v>
      </c>
      <c r="G43" s="32">
        <f t="shared" ref="G43" si="13">G32+G42</f>
        <v>16.95</v>
      </c>
      <c r="H43" s="32">
        <f t="shared" ref="H43" si="14">H32+H42</f>
        <v>17.11</v>
      </c>
      <c r="I43" s="32">
        <f t="shared" ref="I43" si="15">I32+I42</f>
        <v>67.75</v>
      </c>
      <c r="J43" s="32">
        <f t="shared" ref="J43:L43" si="16">J32+J42</f>
        <v>525.92000000000007</v>
      </c>
      <c r="K43" s="32"/>
      <c r="L43" s="32">
        <f t="shared" si="16"/>
        <v>78.680000000000007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74</v>
      </c>
      <c r="F44" s="40">
        <v>100</v>
      </c>
      <c r="G44" s="40">
        <v>6.15</v>
      </c>
      <c r="H44" s="40">
        <v>11.23</v>
      </c>
      <c r="I44" s="40">
        <v>3.89</v>
      </c>
      <c r="J44" s="40">
        <v>149.4</v>
      </c>
      <c r="K44" s="41" t="s">
        <v>75</v>
      </c>
      <c r="L44" s="40"/>
    </row>
    <row r="45" spans="1:12" ht="15" x14ac:dyDescent="0.25">
      <c r="A45" s="23"/>
      <c r="B45" s="15"/>
      <c r="C45" s="11"/>
      <c r="D45" s="6" t="s">
        <v>29</v>
      </c>
      <c r="E45" s="42" t="s">
        <v>46</v>
      </c>
      <c r="F45" s="43">
        <v>150</v>
      </c>
      <c r="G45" s="43">
        <v>3.06</v>
      </c>
      <c r="H45" s="43">
        <v>4.8</v>
      </c>
      <c r="I45" s="43">
        <v>20.440000000000001</v>
      </c>
      <c r="J45" s="43">
        <v>137.25</v>
      </c>
      <c r="K45" s="44">
        <v>312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106</v>
      </c>
      <c r="K46" s="44">
        <v>376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45</v>
      </c>
      <c r="G47" s="43">
        <v>3.8</v>
      </c>
      <c r="H47" s="43">
        <v>0.4</v>
      </c>
      <c r="I47" s="43">
        <v>24.6</v>
      </c>
      <c r="J47" s="43">
        <v>132.75</v>
      </c>
      <c r="K47" s="44" t="s">
        <v>40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48</v>
      </c>
      <c r="F49" s="43">
        <v>60</v>
      </c>
      <c r="G49" s="43">
        <v>1.56</v>
      </c>
      <c r="H49" s="43">
        <v>1.95</v>
      </c>
      <c r="I49" s="43">
        <v>3.88</v>
      </c>
      <c r="J49" s="43">
        <v>31.72</v>
      </c>
      <c r="K49" s="44">
        <v>45</v>
      </c>
      <c r="L49" s="43">
        <v>78.680000000000007</v>
      </c>
    </row>
    <row r="50" spans="1:12" ht="15" x14ac:dyDescent="0.25">
      <c r="A50" s="23"/>
      <c r="B50" s="15"/>
      <c r="C50" s="11"/>
      <c r="D50" s="6" t="s">
        <v>58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555</v>
      </c>
      <c r="G51" s="19">
        <f t="shared" ref="G51" si="17">SUM(G44:G50)</f>
        <v>14.640000000000002</v>
      </c>
      <c r="H51" s="19">
        <f t="shared" ref="H51" si="18">SUM(H44:H50)</f>
        <v>18.399999999999999</v>
      </c>
      <c r="I51" s="19">
        <f t="shared" ref="I51" si="19">SUM(I44:I50)</f>
        <v>67.81</v>
      </c>
      <c r="J51" s="19">
        <f t="shared" ref="J51:L51" si="20">SUM(J44:J50)</f>
        <v>557.12</v>
      </c>
      <c r="K51" s="25"/>
      <c r="L51" s="19">
        <f t="shared" si="20"/>
        <v>78.680000000000007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555</v>
      </c>
      <c r="G62" s="32">
        <f t="shared" ref="G62" si="25">G51+G61</f>
        <v>14.640000000000002</v>
      </c>
      <c r="H62" s="32">
        <f t="shared" ref="H62" si="26">H51+H61</f>
        <v>18.399999999999999</v>
      </c>
      <c r="I62" s="32">
        <f t="shared" ref="I62" si="27">I51+I61</f>
        <v>67.81</v>
      </c>
      <c r="J62" s="32">
        <f t="shared" ref="J62:L62" si="28">J51+J61</f>
        <v>557.12</v>
      </c>
      <c r="K62" s="32"/>
      <c r="L62" s="32">
        <f t="shared" si="28"/>
        <v>78.680000000000007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76</v>
      </c>
      <c r="F63" s="40">
        <v>100</v>
      </c>
      <c r="G63" s="40">
        <v>6.94</v>
      </c>
      <c r="H63" s="40">
        <v>13.99</v>
      </c>
      <c r="I63" s="40">
        <v>10.73</v>
      </c>
      <c r="J63" s="40">
        <v>196.36</v>
      </c>
      <c r="K63" s="41">
        <v>268</v>
      </c>
      <c r="L63" s="40"/>
    </row>
    <row r="64" spans="1:12" ht="15" x14ac:dyDescent="0.25">
      <c r="A64" s="23"/>
      <c r="B64" s="15"/>
      <c r="C64" s="11"/>
      <c r="D64" s="6" t="s">
        <v>29</v>
      </c>
      <c r="E64" s="42" t="s">
        <v>50</v>
      </c>
      <c r="F64" s="43">
        <v>150</v>
      </c>
      <c r="G64" s="43">
        <v>5.52</v>
      </c>
      <c r="H64" s="43">
        <v>4.5199999999999996</v>
      </c>
      <c r="I64" s="43">
        <v>26.45</v>
      </c>
      <c r="J64" s="43">
        <v>168.45</v>
      </c>
      <c r="K64" s="44" t="s">
        <v>51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0</v>
      </c>
      <c r="H65" s="43">
        <v>0</v>
      </c>
      <c r="I65" s="43">
        <v>30.96</v>
      </c>
      <c r="J65" s="43">
        <v>118.62</v>
      </c>
      <c r="K65" s="44" t="s">
        <v>53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81.02</v>
      </c>
      <c r="K66" s="44" t="s">
        <v>40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.75" thickBot="1" x14ac:dyDescent="0.3">
      <c r="A68" s="23"/>
      <c r="B68" s="15"/>
      <c r="C68" s="11"/>
      <c r="D68" s="6" t="s">
        <v>49</v>
      </c>
      <c r="E68" s="42" t="s">
        <v>65</v>
      </c>
      <c r="F68" s="43">
        <v>60</v>
      </c>
      <c r="G68" s="43">
        <v>1.3</v>
      </c>
      <c r="H68" s="43">
        <v>3.7</v>
      </c>
      <c r="I68" s="43">
        <v>6.72</v>
      </c>
      <c r="J68" s="43">
        <v>62.34</v>
      </c>
      <c r="K68" s="44">
        <v>54</v>
      </c>
      <c r="L68" s="43"/>
    </row>
    <row r="69" spans="1:12" ht="15" x14ac:dyDescent="0.25">
      <c r="A69" s="23"/>
      <c r="B69" s="15"/>
      <c r="C69" s="11"/>
      <c r="D69" s="6" t="s">
        <v>58</v>
      </c>
      <c r="E69" s="42"/>
      <c r="F69" s="43"/>
      <c r="G69" s="43"/>
      <c r="H69" s="43"/>
      <c r="I69" s="43"/>
      <c r="J69" s="43"/>
      <c r="K69" s="44"/>
      <c r="L69" s="40">
        <v>78.680000000000007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29">SUM(G63:G69)</f>
        <v>16.190000000000001</v>
      </c>
      <c r="H70" s="19">
        <f t="shared" ref="H70" si="30">SUM(H63:H69)</f>
        <v>22.509999999999998</v>
      </c>
      <c r="I70" s="19">
        <f t="shared" ref="I70" si="31">SUM(I63:I69)</f>
        <v>89.5</v>
      </c>
      <c r="J70" s="19">
        <f t="shared" ref="J70:L70" si="32">SUM(J63:J69)</f>
        <v>626.79000000000008</v>
      </c>
      <c r="K70" s="25"/>
      <c r="L70" s="19">
        <f t="shared" si="32"/>
        <v>78.680000000000007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540</v>
      </c>
      <c r="G81" s="32">
        <f t="shared" ref="G81" si="37">G70+G80</f>
        <v>16.190000000000001</v>
      </c>
      <c r="H81" s="32">
        <f t="shared" ref="H81" si="38">H70+H80</f>
        <v>22.509999999999998</v>
      </c>
      <c r="I81" s="32">
        <f t="shared" ref="I81" si="39">I70+I80</f>
        <v>89.5</v>
      </c>
      <c r="J81" s="32">
        <f t="shared" ref="J81:L81" si="40">J70+J80</f>
        <v>626.79000000000008</v>
      </c>
      <c r="K81" s="32"/>
      <c r="L81" s="32">
        <f t="shared" si="40"/>
        <v>78.680000000000007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200</v>
      </c>
      <c r="G82" s="40">
        <v>13.03</v>
      </c>
      <c r="H82" s="40">
        <v>10.5</v>
      </c>
      <c r="I82" s="40">
        <v>18.27</v>
      </c>
      <c r="J82" s="40">
        <v>223.4</v>
      </c>
      <c r="K82" s="41">
        <v>289</v>
      </c>
      <c r="L82" s="40"/>
    </row>
    <row r="83" spans="1:12" ht="15" x14ac:dyDescent="0.25">
      <c r="A83" s="23"/>
      <c r="B83" s="15"/>
      <c r="C83" s="11"/>
      <c r="D83" s="6" t="s">
        <v>26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106</v>
      </c>
      <c r="K84" s="44">
        <v>376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45</v>
      </c>
      <c r="G85" s="43">
        <v>3.8</v>
      </c>
      <c r="H85" s="43">
        <v>0.4</v>
      </c>
      <c r="I85" s="43">
        <v>24.6</v>
      </c>
      <c r="J85" s="43">
        <v>132.75</v>
      </c>
      <c r="K85" s="44" t="s">
        <v>40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59</v>
      </c>
      <c r="F86" s="43">
        <v>100</v>
      </c>
      <c r="G86" s="43">
        <v>0.4</v>
      </c>
      <c r="H86" s="43">
        <v>4.88</v>
      </c>
      <c r="I86" s="43">
        <v>9.8000000000000007</v>
      </c>
      <c r="J86" s="43">
        <v>47</v>
      </c>
      <c r="K86" s="44">
        <v>338</v>
      </c>
      <c r="L86" s="43">
        <v>78.680000000000007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" si="41">SUM(G82:G88)</f>
        <v>17.299999999999997</v>
      </c>
      <c r="H89" s="19">
        <f t="shared" ref="H89" si="42">SUM(H82:H88)</f>
        <v>15.8</v>
      </c>
      <c r="I89" s="19">
        <f t="shared" ref="I89" si="43">SUM(I82:I88)</f>
        <v>67.67</v>
      </c>
      <c r="J89" s="19">
        <f t="shared" ref="J89:L89" si="44">SUM(J82:J88)</f>
        <v>509.15</v>
      </c>
      <c r="K89" s="25"/>
      <c r="L89" s="19">
        <f t="shared" si="44"/>
        <v>78.680000000000007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545</v>
      </c>
      <c r="G100" s="32">
        <f t="shared" ref="G100" si="49">G89+G99</f>
        <v>17.299999999999997</v>
      </c>
      <c r="H100" s="32">
        <f t="shared" ref="H100" si="50">H89+H99</f>
        <v>15.8</v>
      </c>
      <c r="I100" s="32">
        <f t="shared" ref="I100" si="51">I89+I99</f>
        <v>67.67</v>
      </c>
      <c r="J100" s="32">
        <f t="shared" ref="J100:L100" si="52">J89+J99</f>
        <v>509.15</v>
      </c>
      <c r="K100" s="32"/>
      <c r="L100" s="32">
        <f t="shared" si="52"/>
        <v>78.680000000000007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100</v>
      </c>
      <c r="G101" s="40">
        <v>6.94</v>
      </c>
      <c r="H101" s="40">
        <v>13.99</v>
      </c>
      <c r="I101" s="40">
        <v>10.73</v>
      </c>
      <c r="J101" s="40">
        <v>196.36</v>
      </c>
      <c r="K101" s="41">
        <v>268</v>
      </c>
      <c r="L101" s="40"/>
    </row>
    <row r="102" spans="1:12" ht="15" x14ac:dyDescent="0.25">
      <c r="A102" s="23"/>
      <c r="B102" s="15"/>
      <c r="C102" s="11"/>
      <c r="D102" s="6" t="s">
        <v>29</v>
      </c>
      <c r="E102" s="42" t="s">
        <v>50</v>
      </c>
      <c r="F102" s="43">
        <v>150</v>
      </c>
      <c r="G102" s="43">
        <v>5.52</v>
      </c>
      <c r="H102" s="43">
        <v>4.5199999999999996</v>
      </c>
      <c r="I102" s="43">
        <v>26.45</v>
      </c>
      <c r="J102" s="43">
        <v>168.45</v>
      </c>
      <c r="K102" s="44" t="s">
        <v>79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203.5</v>
      </c>
      <c r="G103" s="43">
        <v>0.13</v>
      </c>
      <c r="H103" s="43">
        <v>0.02</v>
      </c>
      <c r="I103" s="43">
        <v>15.2</v>
      </c>
      <c r="J103" s="43">
        <v>97</v>
      </c>
      <c r="K103" s="44">
        <v>377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81.02</v>
      </c>
      <c r="K104" s="44" t="s">
        <v>40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77</v>
      </c>
      <c r="F106" s="43">
        <v>60</v>
      </c>
      <c r="G106" s="43">
        <v>4.2300000000000004</v>
      </c>
      <c r="H106" s="43">
        <v>6.81</v>
      </c>
      <c r="I106" s="43">
        <v>16.73</v>
      </c>
      <c r="J106" s="43">
        <v>110.4</v>
      </c>
      <c r="K106" s="44">
        <v>2</v>
      </c>
      <c r="L106" s="43">
        <v>78.680000000000007</v>
      </c>
    </row>
    <row r="107" spans="1:12" ht="15" x14ac:dyDescent="0.25">
      <c r="A107" s="23"/>
      <c r="B107" s="15"/>
      <c r="C107" s="11"/>
      <c r="D107" s="6" t="s">
        <v>58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543.5</v>
      </c>
      <c r="G108" s="19">
        <f t="shared" ref="G108:J108" si="53">SUM(G101:G107)</f>
        <v>19.25</v>
      </c>
      <c r="H108" s="19">
        <f t="shared" si="53"/>
        <v>25.639999999999997</v>
      </c>
      <c r="I108" s="19">
        <f t="shared" si="53"/>
        <v>83.75</v>
      </c>
      <c r="J108" s="19">
        <f t="shared" si="53"/>
        <v>653.23</v>
      </c>
      <c r="K108" s="25"/>
      <c r="L108" s="19">
        <f t="shared" ref="L108" si="54">SUM(L101:L107)</f>
        <v>78.680000000000007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543.5</v>
      </c>
      <c r="G119" s="32">
        <f t="shared" ref="G119" si="57">G108+G118</f>
        <v>19.25</v>
      </c>
      <c r="H119" s="32">
        <f t="shared" ref="H119" si="58">H108+H118</f>
        <v>25.639999999999997</v>
      </c>
      <c r="I119" s="32">
        <f t="shared" ref="I119" si="59">I108+I118</f>
        <v>83.75</v>
      </c>
      <c r="J119" s="32">
        <f t="shared" ref="J119:L119" si="60">J108+J118</f>
        <v>653.23</v>
      </c>
      <c r="K119" s="32"/>
      <c r="L119" s="32">
        <f t="shared" si="60"/>
        <v>78.680000000000007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205</v>
      </c>
      <c r="G120" s="40">
        <v>8.23</v>
      </c>
      <c r="H120" s="40">
        <v>10.53</v>
      </c>
      <c r="I120" s="40">
        <v>42.21</v>
      </c>
      <c r="J120" s="40">
        <v>297.14</v>
      </c>
      <c r="K120" s="41">
        <v>173</v>
      </c>
      <c r="L120" s="40"/>
    </row>
    <row r="121" spans="1:12" ht="15" x14ac:dyDescent="0.25">
      <c r="A121" s="14"/>
      <c r="B121" s="15"/>
      <c r="C121" s="11"/>
      <c r="D121" s="6" t="s">
        <v>26</v>
      </c>
      <c r="E121" s="42" t="s">
        <v>67</v>
      </c>
      <c r="F121" s="43">
        <v>60</v>
      </c>
      <c r="G121" s="43">
        <v>7.65</v>
      </c>
      <c r="H121" s="43">
        <v>5.18</v>
      </c>
      <c r="I121" s="43">
        <v>9.69</v>
      </c>
      <c r="J121" s="43">
        <v>101.12</v>
      </c>
      <c r="K121" s="44">
        <v>3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3.17</v>
      </c>
      <c r="H122" s="43">
        <v>2.68</v>
      </c>
      <c r="I122" s="43">
        <v>15.95</v>
      </c>
      <c r="J122" s="43">
        <v>100.6</v>
      </c>
      <c r="K122" s="44">
        <v>379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35</v>
      </c>
      <c r="G123" s="43">
        <v>2.66</v>
      </c>
      <c r="H123" s="43">
        <v>0.28000000000000003</v>
      </c>
      <c r="I123" s="43">
        <v>17.22</v>
      </c>
      <c r="J123" s="43">
        <v>82.25</v>
      </c>
      <c r="K123" s="44" t="s">
        <v>40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60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78.680000000000007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1">SUM(G120:G126)</f>
        <v>21.71</v>
      </c>
      <c r="H127" s="19">
        <f t="shared" si="61"/>
        <v>18.670000000000002</v>
      </c>
      <c r="I127" s="19">
        <f t="shared" si="61"/>
        <v>85.07</v>
      </c>
      <c r="J127" s="19">
        <f t="shared" si="61"/>
        <v>581.11</v>
      </c>
      <c r="K127" s="25"/>
      <c r="L127" s="19">
        <f t="shared" ref="L127" si="62">SUM(L120:L126)</f>
        <v>78.680000000000007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500</v>
      </c>
      <c r="G138" s="32">
        <f t="shared" ref="G138" si="65">G127+G137</f>
        <v>21.71</v>
      </c>
      <c r="H138" s="32">
        <f t="shared" ref="H138" si="66">H127+H137</f>
        <v>18.670000000000002</v>
      </c>
      <c r="I138" s="32">
        <f t="shared" ref="I138" si="67">I127+I137</f>
        <v>85.07</v>
      </c>
      <c r="J138" s="32">
        <f t="shared" ref="J138:L138" si="68">J127+J137</f>
        <v>581.11</v>
      </c>
      <c r="K138" s="32"/>
      <c r="L138" s="32">
        <f t="shared" si="68"/>
        <v>78.680000000000007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54</v>
      </c>
      <c r="F139" s="40">
        <v>200</v>
      </c>
      <c r="G139" s="40">
        <v>13.03</v>
      </c>
      <c r="H139" s="40">
        <v>10.5</v>
      </c>
      <c r="I139" s="40">
        <v>18.27</v>
      </c>
      <c r="J139" s="40">
        <v>223.4</v>
      </c>
      <c r="K139" s="41">
        <v>289</v>
      </c>
      <c r="L139" s="40"/>
    </row>
    <row r="140" spans="1:12" ht="15" x14ac:dyDescent="0.25">
      <c r="A140" s="23"/>
      <c r="B140" s="15"/>
      <c r="C140" s="11"/>
      <c r="D140" s="6" t="s">
        <v>26</v>
      </c>
      <c r="E140" s="42" t="s">
        <v>62</v>
      </c>
      <c r="F140" s="43">
        <v>60</v>
      </c>
      <c r="G140" s="43">
        <v>0.92</v>
      </c>
      <c r="H140" s="43">
        <v>7.0000000000000007E-2</v>
      </c>
      <c r="I140" s="43">
        <v>8.7100000000000009</v>
      </c>
      <c r="J140" s="43">
        <v>38.450000000000003</v>
      </c>
      <c r="K140" s="44">
        <v>63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80</v>
      </c>
      <c r="F141" s="43">
        <v>200</v>
      </c>
      <c r="G141" s="43">
        <v>0.35</v>
      </c>
      <c r="H141" s="43">
        <v>0.08</v>
      </c>
      <c r="I141" s="43">
        <v>25.18</v>
      </c>
      <c r="J141" s="43">
        <v>122.2</v>
      </c>
      <c r="K141" s="44" t="s">
        <v>61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81.02</v>
      </c>
      <c r="K142" s="44" t="s">
        <v>40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59</v>
      </c>
      <c r="F143" s="43">
        <v>100</v>
      </c>
      <c r="G143" s="43">
        <v>0.4</v>
      </c>
      <c r="H143" s="43">
        <v>4.88</v>
      </c>
      <c r="I143" s="43">
        <v>9.8000000000000007</v>
      </c>
      <c r="J143" s="43">
        <v>47</v>
      </c>
      <c r="K143" s="44">
        <v>338</v>
      </c>
      <c r="L143" s="43">
        <v>78.680000000000007</v>
      </c>
    </row>
    <row r="144" spans="1:12" ht="15" x14ac:dyDescent="0.25">
      <c r="A144" s="23"/>
      <c r="B144" s="15"/>
      <c r="C144" s="11"/>
      <c r="D144" s="6" t="s">
        <v>58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SUM(F139:F144)</f>
        <v>590</v>
      </c>
      <c r="G145" s="19">
        <f>SUM(G139:G144)</f>
        <v>17.13</v>
      </c>
      <c r="H145" s="19">
        <f>SUM(H139:H144)</f>
        <v>15.830000000000002</v>
      </c>
      <c r="I145" s="19">
        <f>SUM(I139:I144)</f>
        <v>76.599999999999994</v>
      </c>
      <c r="J145" s="19">
        <f>SUM(J139:J144)</f>
        <v>512.06999999999994</v>
      </c>
      <c r="K145" s="25"/>
      <c r="L145" s="19">
        <f>SUM(L139:L144)</f>
        <v>78.680000000000007</v>
      </c>
    </row>
    <row r="146" spans="1:12" ht="15" x14ac:dyDescent="0.25">
      <c r="A146" s="26">
        <f>A139</f>
        <v>2</v>
      </c>
      <c r="B146" s="13">
        <f>B139</f>
        <v>3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9">SUM(G146:G154)</f>
        <v>0</v>
      </c>
      <c r="H155" s="19">
        <f t="shared" si="69"/>
        <v>0</v>
      </c>
      <c r="I155" s="19">
        <f t="shared" si="69"/>
        <v>0</v>
      </c>
      <c r="J155" s="19">
        <f t="shared" si="69"/>
        <v>0</v>
      </c>
      <c r="K155" s="25"/>
      <c r="L155" s="19">
        <f t="shared" ref="L155" si="70">SUM(L146:L154)</f>
        <v>0</v>
      </c>
    </row>
    <row r="156" spans="1:12" ht="15" x14ac:dyDescent="0.2">
      <c r="A156" s="29">
        <f>A139</f>
        <v>2</v>
      </c>
      <c r="B156" s="30">
        <f>B139</f>
        <v>3</v>
      </c>
      <c r="C156" s="53" t="s">
        <v>4</v>
      </c>
      <c r="D156" s="54"/>
      <c r="E156" s="31"/>
      <c r="F156" s="32">
        <f>F145+F155</f>
        <v>590</v>
      </c>
      <c r="G156" s="32">
        <f t="shared" ref="G156" si="71">G145+G155</f>
        <v>17.13</v>
      </c>
      <c r="H156" s="32">
        <f t="shared" ref="H156" si="72">H145+H155</f>
        <v>15.830000000000002</v>
      </c>
      <c r="I156" s="32">
        <f t="shared" ref="I156" si="73">I145+I155</f>
        <v>76.599999999999994</v>
      </c>
      <c r="J156" s="32">
        <f t="shared" ref="J156:L156" si="74">J145+J155</f>
        <v>512.06999999999994</v>
      </c>
      <c r="K156" s="32"/>
      <c r="L156" s="32">
        <f t="shared" si="74"/>
        <v>78.680000000000007</v>
      </c>
    </row>
    <row r="157" spans="1:12" ht="15" x14ac:dyDescent="0.25">
      <c r="A157" s="20">
        <v>2</v>
      </c>
      <c r="B157" s="21">
        <v>4</v>
      </c>
      <c r="C157" s="22" t="s">
        <v>20</v>
      </c>
      <c r="D157" s="5" t="s">
        <v>21</v>
      </c>
      <c r="E157" s="39" t="s">
        <v>56</v>
      </c>
      <c r="F157" s="40">
        <v>200</v>
      </c>
      <c r="G157" s="40">
        <v>15.09</v>
      </c>
      <c r="H157" s="40">
        <v>15.33</v>
      </c>
      <c r="I157" s="40">
        <v>24.56</v>
      </c>
      <c r="J157" s="40">
        <v>288.72000000000003</v>
      </c>
      <c r="K157" s="41">
        <v>291</v>
      </c>
      <c r="L157" s="40"/>
    </row>
    <row r="158" spans="1:12" ht="15" x14ac:dyDescent="0.25">
      <c r="A158" s="23"/>
      <c r="B158" s="15"/>
      <c r="C158" s="11"/>
      <c r="D158" s="6" t="s">
        <v>26</v>
      </c>
      <c r="E158" s="42" t="s">
        <v>63</v>
      </c>
      <c r="F158" s="43">
        <v>60</v>
      </c>
      <c r="G158" s="43">
        <v>0.92</v>
      </c>
      <c r="H158" s="43">
        <v>3.71</v>
      </c>
      <c r="I158" s="43">
        <v>5.55</v>
      </c>
      <c r="J158" s="43">
        <v>60</v>
      </c>
      <c r="K158" s="44" t="s">
        <v>81</v>
      </c>
      <c r="L158" s="43"/>
    </row>
    <row r="159" spans="1:12" ht="15" x14ac:dyDescent="0.25">
      <c r="A159" s="23"/>
      <c r="B159" s="15"/>
      <c r="C159" s="11"/>
      <c r="D159" s="7" t="s">
        <v>22</v>
      </c>
      <c r="E159" s="42" t="s">
        <v>52</v>
      </c>
      <c r="F159" s="43">
        <v>200</v>
      </c>
      <c r="G159" s="43">
        <v>0</v>
      </c>
      <c r="H159" s="43">
        <v>0</v>
      </c>
      <c r="I159" s="43">
        <v>30.96</v>
      </c>
      <c r="J159" s="43">
        <v>118.62</v>
      </c>
      <c r="K159" s="44" t="s">
        <v>53</v>
      </c>
      <c r="L159" s="43"/>
    </row>
    <row r="160" spans="1:12" ht="15" x14ac:dyDescent="0.25">
      <c r="A160" s="23"/>
      <c r="B160" s="15"/>
      <c r="C160" s="11"/>
      <c r="D160" s="7" t="s">
        <v>23</v>
      </c>
      <c r="E160" s="42" t="s">
        <v>42</v>
      </c>
      <c r="F160" s="43">
        <v>40</v>
      </c>
      <c r="G160" s="43">
        <v>3.24</v>
      </c>
      <c r="H160" s="43">
        <v>0.4</v>
      </c>
      <c r="I160" s="43">
        <v>19.52</v>
      </c>
      <c r="J160" s="43">
        <v>118.49</v>
      </c>
      <c r="K160" s="44" t="s">
        <v>40</v>
      </c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 t="s">
        <v>58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>
        <v>78.680000000000007</v>
      </c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500</v>
      </c>
      <c r="G164" s="19">
        <f t="shared" ref="G164:J164" si="75">SUM(G157:G163)</f>
        <v>19.25</v>
      </c>
      <c r="H164" s="19">
        <f t="shared" si="75"/>
        <v>19.439999999999998</v>
      </c>
      <c r="I164" s="19">
        <f t="shared" si="75"/>
        <v>80.59</v>
      </c>
      <c r="J164" s="19">
        <f t="shared" si="75"/>
        <v>585.83000000000004</v>
      </c>
      <c r="K164" s="25"/>
      <c r="L164" s="19">
        <f t="shared" ref="L164" si="76">SUM(L157:L163)</f>
        <v>78.680000000000007</v>
      </c>
    </row>
    <row r="165" spans="1:12" ht="15" x14ac:dyDescent="0.25">
      <c r="A165" s="26">
        <f>A157</f>
        <v>2</v>
      </c>
      <c r="B165" s="13">
        <f>B157</f>
        <v>4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7">SUM(G165:G173)</f>
        <v>0</v>
      </c>
      <c r="H174" s="19">
        <f t="shared" si="77"/>
        <v>0</v>
      </c>
      <c r="I174" s="19">
        <f t="shared" si="77"/>
        <v>0</v>
      </c>
      <c r="J174" s="19">
        <f t="shared" si="77"/>
        <v>0</v>
      </c>
      <c r="K174" s="25"/>
      <c r="L174" s="19">
        <f t="shared" ref="L174" si="78">SUM(L165:L173)</f>
        <v>0</v>
      </c>
    </row>
    <row r="175" spans="1:12" ht="15.75" thickBot="1" x14ac:dyDescent="0.25">
      <c r="A175" s="29">
        <f>A157</f>
        <v>2</v>
      </c>
      <c r="B175" s="30">
        <f>B157</f>
        <v>4</v>
      </c>
      <c r="C175" s="53" t="s">
        <v>4</v>
      </c>
      <c r="D175" s="54"/>
      <c r="E175" s="31"/>
      <c r="F175" s="32">
        <f>F164+F174</f>
        <v>500</v>
      </c>
      <c r="G175" s="32">
        <f t="shared" ref="G175" si="79">G164+G174</f>
        <v>19.25</v>
      </c>
      <c r="H175" s="32">
        <f t="shared" ref="H175" si="80">H164+H174</f>
        <v>19.439999999999998</v>
      </c>
      <c r="I175" s="32">
        <f t="shared" ref="I175" si="81">I164+I174</f>
        <v>80.59</v>
      </c>
      <c r="J175" s="32">
        <f t="shared" ref="J175:L175" si="82">J164+J174</f>
        <v>585.83000000000004</v>
      </c>
      <c r="K175" s="32"/>
      <c r="L175" s="32">
        <f t="shared" si="82"/>
        <v>78.680000000000007</v>
      </c>
    </row>
    <row r="176" spans="1:12" ht="15" x14ac:dyDescent="0.25">
      <c r="A176" s="20">
        <v>2</v>
      </c>
      <c r="B176" s="21">
        <v>5</v>
      </c>
      <c r="C176" s="22" t="s">
        <v>20</v>
      </c>
      <c r="D176" s="5" t="s">
        <v>21</v>
      </c>
      <c r="E176" s="39" t="s">
        <v>83</v>
      </c>
      <c r="F176" s="40">
        <v>100</v>
      </c>
      <c r="G176" s="40">
        <v>6.94</v>
      </c>
      <c r="H176" s="40">
        <v>13.99</v>
      </c>
      <c r="I176" s="40">
        <v>10.73</v>
      </c>
      <c r="J176" s="40">
        <v>196.36</v>
      </c>
      <c r="K176" s="41" t="s">
        <v>84</v>
      </c>
      <c r="L176" s="43">
        <v>78.680000000000007</v>
      </c>
    </row>
    <row r="177" spans="1:12" ht="15" x14ac:dyDescent="0.25">
      <c r="A177" s="23"/>
      <c r="B177" s="15"/>
      <c r="C177" s="11"/>
      <c r="D177" s="6" t="s">
        <v>26</v>
      </c>
      <c r="E177" s="42" t="s">
        <v>82</v>
      </c>
      <c r="F177" s="43">
        <v>60</v>
      </c>
      <c r="G177" s="43">
        <v>0.92</v>
      </c>
      <c r="H177" s="43">
        <v>2.72</v>
      </c>
      <c r="I177" s="43">
        <v>8.7100000000000009</v>
      </c>
      <c r="J177" s="43">
        <v>38.450000000000003</v>
      </c>
      <c r="K177" s="44">
        <v>63</v>
      </c>
      <c r="L177" s="43"/>
    </row>
    <row r="178" spans="1:12" ht="15" x14ac:dyDescent="0.25">
      <c r="A178" s="23"/>
      <c r="B178" s="15"/>
      <c r="C178" s="11"/>
      <c r="D178" s="7" t="s">
        <v>22</v>
      </c>
      <c r="E178" s="42" t="s">
        <v>47</v>
      </c>
      <c r="F178" s="43">
        <v>200</v>
      </c>
      <c r="G178" s="43">
        <v>7.0000000000000007E-2</v>
      </c>
      <c r="H178" s="43">
        <v>0.02</v>
      </c>
      <c r="I178" s="43">
        <v>15</v>
      </c>
      <c r="J178" s="43">
        <v>106</v>
      </c>
      <c r="K178" s="44">
        <v>376</v>
      </c>
      <c r="L178" s="43"/>
    </row>
    <row r="179" spans="1:12" ht="15" x14ac:dyDescent="0.25">
      <c r="A179" s="23"/>
      <c r="B179" s="15"/>
      <c r="C179" s="11"/>
      <c r="D179" s="7" t="s">
        <v>23</v>
      </c>
      <c r="E179" s="42" t="s">
        <v>42</v>
      </c>
      <c r="F179" s="43">
        <v>30</v>
      </c>
      <c r="G179" s="43">
        <v>2.4300000000000002</v>
      </c>
      <c r="H179" s="43">
        <v>0.3</v>
      </c>
      <c r="I179" s="43">
        <v>14.64</v>
      </c>
      <c r="J179" s="43">
        <v>81.02</v>
      </c>
      <c r="K179" s="44" t="s">
        <v>40</v>
      </c>
      <c r="L179" s="43"/>
    </row>
    <row r="180" spans="1:12" ht="15" x14ac:dyDescent="0.25">
      <c r="A180" s="23"/>
      <c r="B180" s="15"/>
      <c r="C180" s="11"/>
      <c r="D180" s="7" t="s">
        <v>24</v>
      </c>
      <c r="E180" s="42" t="s">
        <v>59</v>
      </c>
      <c r="F180" s="43">
        <v>100</v>
      </c>
      <c r="G180" s="43">
        <v>0.4</v>
      </c>
      <c r="H180" s="43">
        <v>0.4</v>
      </c>
      <c r="I180" s="43">
        <v>9.8000000000000007</v>
      </c>
      <c r="J180" s="43">
        <v>47</v>
      </c>
      <c r="K180" s="44">
        <v>338</v>
      </c>
      <c r="L180" s="43"/>
    </row>
    <row r="181" spans="1:12" ht="15" x14ac:dyDescent="0.25">
      <c r="A181" s="23"/>
      <c r="B181" s="15"/>
      <c r="C181" s="11"/>
      <c r="D181" s="6" t="s">
        <v>29</v>
      </c>
      <c r="E181" s="42" t="s">
        <v>50</v>
      </c>
      <c r="F181" s="43">
        <v>150</v>
      </c>
      <c r="G181" s="43">
        <v>5.52</v>
      </c>
      <c r="H181" s="43">
        <v>4.5199999999999996</v>
      </c>
      <c r="I181" s="43">
        <v>26.45</v>
      </c>
      <c r="J181" s="43">
        <v>168.45</v>
      </c>
      <c r="K181" s="44" t="s">
        <v>79</v>
      </c>
      <c r="L181" s="43"/>
    </row>
    <row r="182" spans="1:12" ht="15" x14ac:dyDescent="0.25">
      <c r="A182" s="23"/>
      <c r="B182" s="15"/>
      <c r="C182" s="11"/>
      <c r="D182" s="6" t="s">
        <v>58</v>
      </c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640</v>
      </c>
      <c r="G183" s="19">
        <f t="shared" ref="G183:J183" si="83">SUM(G176:G182)</f>
        <v>16.28</v>
      </c>
      <c r="H183" s="19">
        <f t="shared" si="83"/>
        <v>21.95</v>
      </c>
      <c r="I183" s="19">
        <f t="shared" si="83"/>
        <v>85.33</v>
      </c>
      <c r="J183" s="19">
        <f t="shared" si="83"/>
        <v>637.28</v>
      </c>
      <c r="K183" s="25"/>
      <c r="L183" s="19">
        <f t="shared" ref="L183" si="84">SUM(L176:L182)</f>
        <v>78.680000000000007</v>
      </c>
    </row>
    <row r="184" spans="1:12" ht="15" x14ac:dyDescent="0.25">
      <c r="A184" s="26">
        <f>A176</f>
        <v>2</v>
      </c>
      <c r="B184" s="13">
        <f>B176</f>
        <v>5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5">SUM(G184:G192)</f>
        <v>0</v>
      </c>
      <c r="H193" s="19">
        <f t="shared" si="85"/>
        <v>0</v>
      </c>
      <c r="I193" s="19">
        <f t="shared" si="85"/>
        <v>0</v>
      </c>
      <c r="J193" s="19">
        <f t="shared" si="85"/>
        <v>0</v>
      </c>
      <c r="K193" s="25"/>
      <c r="L193" s="19">
        <f t="shared" ref="L193" si="86">SUM(L184:L192)</f>
        <v>0</v>
      </c>
    </row>
    <row r="194" spans="1:12" ht="15" x14ac:dyDescent="0.2">
      <c r="A194" s="29">
        <f>A176</f>
        <v>2</v>
      </c>
      <c r="B194" s="30">
        <f>B176</f>
        <v>5</v>
      </c>
      <c r="C194" s="53" t="s">
        <v>4</v>
      </c>
      <c r="D194" s="54"/>
      <c r="E194" s="31"/>
      <c r="F194" s="32">
        <f>F183+F193</f>
        <v>640</v>
      </c>
      <c r="G194" s="32">
        <f t="shared" ref="G194" si="87">G183+G193</f>
        <v>16.28</v>
      </c>
      <c r="H194" s="32">
        <f t="shared" ref="H194" si="88">H183+H193</f>
        <v>21.95</v>
      </c>
      <c r="I194" s="32">
        <f t="shared" ref="I194" si="89">I183+I193</f>
        <v>85.33</v>
      </c>
      <c r="J194" s="32">
        <f t="shared" ref="J194:L194" si="90">J183+J193</f>
        <v>637.28</v>
      </c>
      <c r="K194" s="32"/>
      <c r="L194" s="32">
        <f t="shared" si="90"/>
        <v>78.680000000000007</v>
      </c>
    </row>
    <row r="195" spans="1:12" x14ac:dyDescent="0.2">
      <c r="A195" s="27"/>
      <c r="B195" s="28"/>
      <c r="C195" s="55" t="s">
        <v>5</v>
      </c>
      <c r="D195" s="55"/>
      <c r="E195" s="55"/>
      <c r="F195" s="34">
        <f>(F24+F43+F62+F81+F100+F119+F138+F156+F175+F194)/(IF(F24=0,0,1)+IF(F43=0,0,1)+IF(F62=0,0,1)+IF(F81=0,0,1)+IF(F100=0,0,1)+IF(F119=0,0,1)+IF(F138=0,0,1)+IF(F156=0,0,1)+IF(F175=0,0,1)+IF(F194=0,0,1))</f>
        <v>546.20000000000005</v>
      </c>
      <c r="G195" s="34">
        <f>(G24+G43+G62+G81+G100+G119+G138+G156+G175+G194)/(IF(G24=0,0,1)+IF(G43=0,0,1)+IF(G62=0,0,1)+IF(G81=0,0,1)+IF(G100=0,0,1)+IF(G119=0,0,1)+IF(G138=0,0,1)+IF(G156=0,0,1)+IF(G175=0,0,1)+IF(G194=0,0,1))</f>
        <v>17.794999999999998</v>
      </c>
      <c r="H195" s="34">
        <f>(H24+H43+H62+H81+H100+H119+H138+H156+H175+H194)/(IF(H24=0,0,1)+IF(H43=0,0,1)+IF(H62=0,0,1)+IF(H81=0,0,1)+IF(H100=0,0,1)+IF(H119=0,0,1)+IF(H138=0,0,1)+IF(H156=0,0,1)+IF(H175=0,0,1)+IF(H194=0,0,1))</f>
        <v>18.699999999999996</v>
      </c>
      <c r="I195" s="34">
        <f>(I24+I43+I62+I81+I100+I119+I138+I156+I175+I194)/(IF(I24=0,0,1)+IF(I43=0,0,1)+IF(I62=0,0,1)+IF(I81=0,0,1)+IF(I100=0,0,1)+IF(I119=0,0,1)+IF(I138=0,0,1)+IF(I156=0,0,1)+IF(I175=0,0,1)+IF(I194=0,0,1))</f>
        <v>78.782000000000011</v>
      </c>
      <c r="J195" s="34">
        <f>(J24+J43+J62+J81+J100+J119+J138+J156+J175+J194)/(IF(J24=0,0,1)+IF(J43=0,0,1)+IF(J62=0,0,1)+IF(J81=0,0,1)+IF(J100=0,0,1)+IF(J119=0,0,1)+IF(J138=0,0,1)+IF(J156=0,0,1)+IF(J175=0,0,1)+IF(J194=0,0,1))</f>
        <v>588.37499999999989</v>
      </c>
      <c r="K195" s="34"/>
      <c r="L195" s="34">
        <f>(L24+L43+L62+L81+L100+L119+L138+L156+L175+L194)/(IF(L24=0,0,1)+IF(L43=0,0,1)+IF(L62=0,0,1)+IF(L81=0,0,1)+IF(L100=0,0,1)+IF(L119=0,0,1)+IF(L138=0,0,1)+IF(L156=0,0,1)+IF(L175=0,0,1)+IF(L194=0,0,1))</f>
        <v>78.680000000000021</v>
      </c>
    </row>
  </sheetData>
  <mergeCells count="14">
    <mergeCell ref="C81:D81"/>
    <mergeCell ref="C100:D100"/>
    <mergeCell ref="C24:D24"/>
    <mergeCell ref="C195:E195"/>
    <mergeCell ref="C194:D194"/>
    <mergeCell ref="C119:D119"/>
    <mergeCell ref="C138:D138"/>
    <mergeCell ref="C156:D156"/>
    <mergeCell ref="C175:D175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2023-10-30T05:49:13Z</cp:lastPrinted>
  <dcterms:created xsi:type="dcterms:W3CDTF">2022-05-16T14:23:56Z</dcterms:created>
  <dcterms:modified xsi:type="dcterms:W3CDTF">2025-01-28T06:49:52Z</dcterms:modified>
</cp:coreProperties>
</file>